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FISCAL\Cuenta Publica\2022\Digital\4.-Oct-Dic\"/>
    </mc:Choice>
  </mc:AlternateContent>
  <bookViews>
    <workbookView xWindow="0" yWindow="0" windowWidth="28800" windowHeight="1248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C34" i="1"/>
  <c r="D31" i="1"/>
  <c r="C31" i="1"/>
  <c r="D35" i="1" l="1"/>
  <c r="C35" i="1"/>
  <c r="B35" i="1"/>
  <c r="D27" i="1"/>
  <c r="D39" i="1" s="1"/>
  <c r="C27" i="1"/>
  <c r="B27" i="1"/>
  <c r="B39" i="1" s="1"/>
  <c r="C39" i="1" l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<sst xmlns="http://schemas.openxmlformats.org/spreadsheetml/2006/main" count="44" uniqueCount="36">
  <si>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</si>
  <si>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</si>
  <si>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</si>
  <si>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</si>
  <si>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</si>
  <si>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</si>
  <si>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</si>
  <si>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</si>
  <si>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</si>
  <si>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</si>
  <si>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</si>
  <si>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</si>
  <si>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</si>
  <si>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</si>
  <si>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</si>
  <si>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</si>
  <si>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</si>
  <si>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</si>
  <si>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</si>
  <si>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</si>
  <si>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</si>
  <si>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</si>
  <si>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</si>
  <si>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</si>
  <si>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</si>
  <si>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</si>
  <si>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</si>
  <si>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</si>
  <si>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</si>
  <si>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</si>
  <si>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</si>
  <si>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</si>
  <si>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</si>
  <si>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</si>
  <si>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</si>
  <si>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Explora
Flujo de Fondos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</si>
</sst>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Protection="1"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1</xdr:row>
      <xdr:rowOff>9525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C18" sqref="C18:D18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81941034.400000006</v>
      </c>
      <c r="C3" s="19">
        <f t="shared" ref="C3:D3" si="0">SUM(C4:C13)</f>
        <v>41887009.18</v>
      </c>
      <c r="D3" s="2">
        <f t="shared" si="0"/>
        <v>41733889.18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>
        <v>1307170.27</v>
      </c>
      <c r="D8" s="3">
        <v>1307170.27</v>
      </c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>
        <v>57722829.280000001</v>
      </c>
      <c r="C10" s="20">
        <v>16361633.789999999</v>
      </c>
      <c r="D10" s="3">
        <v>16208513.789999999</v>
      </c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24218205.119999997</v>
      </c>
      <c r="C12" s="20">
        <v>24218205.120000001</v>
      </c>
      <c r="D12" s="3">
        <v>24218205.120000001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81941034.400000006</v>
      </c>
      <c r="C14" s="21">
        <f t="shared" ref="C14:D14" si="1">SUM(C15:C23)</f>
        <v>59418836.25</v>
      </c>
      <c r="D14" s="4">
        <f t="shared" si="1"/>
        <v>58776928.599999994</v>
      </c>
    </row>
    <row r="15" spans="1:4" x14ac:dyDescent="0.2">
      <c r="A15" s="14" t="s">
        <v>12</v>
      </c>
      <c r="B15" s="20">
        <v>30181144.120000001</v>
      </c>
      <c r="C15" s="20">
        <v>19896842.040000003</v>
      </c>
      <c r="D15" s="3">
        <v>19434603.48</v>
      </c>
    </row>
    <row r="16" spans="1:4" x14ac:dyDescent="0.2">
      <c r="A16" s="14" t="s">
        <v>13</v>
      </c>
      <c r="B16" s="20">
        <v>7046865.3700000001</v>
      </c>
      <c r="C16" s="20">
        <v>5328812.1899999995</v>
      </c>
      <c r="D16" s="3">
        <v>5326621.879999999</v>
      </c>
    </row>
    <row r="17" spans="1:4" x14ac:dyDescent="0.2">
      <c r="A17" s="14" t="s">
        <v>14</v>
      </c>
      <c r="B17" s="20">
        <v>24106653.489999998</v>
      </c>
      <c r="C17" s="20">
        <v>21080530.719999999</v>
      </c>
      <c r="D17" s="3">
        <v>20903051.940000001</v>
      </c>
    </row>
    <row r="18" spans="1:4" x14ac:dyDescent="0.2">
      <c r="A18" s="14" t="s">
        <v>9</v>
      </c>
      <c r="B18" s="20"/>
      <c r="C18" s="20">
        <v>9432.76</v>
      </c>
      <c r="D18" s="3">
        <v>9432.76</v>
      </c>
    </row>
    <row r="19" spans="1:4" x14ac:dyDescent="0.2">
      <c r="A19" s="14" t="s">
        <v>15</v>
      </c>
      <c r="B19" s="20">
        <v>4435992.2699999996</v>
      </c>
      <c r="C19" s="20">
        <v>1723226.6500000001</v>
      </c>
      <c r="D19" s="3">
        <v>1723226.6500000001</v>
      </c>
    </row>
    <row r="20" spans="1:4" x14ac:dyDescent="0.2">
      <c r="A20" s="14" t="s">
        <v>16</v>
      </c>
      <c r="B20" s="20">
        <v>16170379.15</v>
      </c>
      <c r="C20" s="31">
        <v>11379991.890000001</v>
      </c>
      <c r="D20" s="31">
        <v>11379991.890000001</v>
      </c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-17531827.07</v>
      </c>
      <c r="D24" s="5">
        <f>D3-D14</f>
        <v>-17043039.419999994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77046700.400000006</v>
      </c>
      <c r="C27" s="19">
        <f>SUM(C28:C34)</f>
        <v>41887009.18</v>
      </c>
      <c r="D27" s="2">
        <f>SUM(D28:D34)</f>
        <v>41733889.18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v>52828495.280000001</v>
      </c>
      <c r="C31" s="23">
        <f>+C8+C10</f>
        <v>17668804.059999999</v>
      </c>
      <c r="D31" s="23">
        <f>+D8+D10</f>
        <v>17515684.059999999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>
        <v>24218205.119999997</v>
      </c>
      <c r="C34" s="23">
        <f>+C12</f>
        <v>24218205.120000001</v>
      </c>
      <c r="D34" s="16">
        <f>+D12</f>
        <v>24218205.120000001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77046700.400000006</v>
      </c>
      <c r="C39" s="25">
        <f t="shared" ref="C39:D39" si="2">C27+C35</f>
        <v>41887009.18</v>
      </c>
      <c r="D39" s="18">
        <f t="shared" si="2"/>
        <v>41733889.18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2017-12-20T04:54:53Z</dcterms:created>
  <dcterms:modified xsi:type="dcterms:W3CDTF">2023-01-18T19:41:44Z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